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rni\Downloads\"/>
    </mc:Choice>
  </mc:AlternateContent>
  <xr:revisionPtr revIDLastSave="0" documentId="13_ncr:1_{55B4BD2D-66B8-4327-81A6-19FFCC89EFDA}" xr6:coauthVersionLast="47" xr6:coauthVersionMax="47" xr10:uidLastSave="{00000000-0000-0000-0000-000000000000}"/>
  <bookViews>
    <workbookView xWindow="-108" yWindow="-108" windowWidth="23256" windowHeight="12576" xr2:uid="{FA43DF0F-DCF9-4009-AC99-D72949E8D87B}"/>
  </bookViews>
  <sheets>
    <sheet name="PLANIFICACIÓN DE PAG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B16" i="1"/>
  <c r="D17" i="1" s="1"/>
  <c r="B14" i="1"/>
  <c r="D12" i="1"/>
  <c r="D8" i="1"/>
  <c r="D16" i="1" l="1"/>
  <c r="D9" i="1"/>
</calcChain>
</file>

<file path=xl/sharedStrings.xml><?xml version="1.0" encoding="utf-8"?>
<sst xmlns="http://schemas.openxmlformats.org/spreadsheetml/2006/main" count="12" uniqueCount="12">
  <si>
    <t>PRECIO</t>
  </si>
  <si>
    <t>TOTAL</t>
  </si>
  <si>
    <t>BANCO (Hipoteca)</t>
  </si>
  <si>
    <t>Entrega de Llaves</t>
  </si>
  <si>
    <t>Modifica el precio para analizar los pagos del apartamento seleccionado.</t>
  </si>
  <si>
    <t>FORMA DE PAGO</t>
  </si>
  <si>
    <t>CONTRATO DE COMPRAVENTA</t>
  </si>
  <si>
    <t>Hoy</t>
  </si>
  <si>
    <t>IVA (10%)</t>
  </si>
  <si>
    <t>IVA Restante</t>
  </si>
  <si>
    <t>EJECUCIÓN 6 MESES</t>
  </si>
  <si>
    <t>Cuota Mensual durante obras (INICIO FINALES MARZO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</si>
</sst>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ontserrat"/>
    </font>
    <font>
      <sz val="14"/>
      <color theme="1"/>
      <name val="Montserrat"/>
    </font>
    <font>
      <b/>
      <sz val="14"/>
      <color theme="1"/>
      <name val="Montserrat"/>
    </font>
    <font>
      <sz val="14"/>
      <name val="Montserrat"/>
    </font>
    <font>
      <sz val="14"/>
      <color theme="9" tint="-0.499984740745262"/>
      <name val="Montserrat"/>
    </font>
    <font>
      <b/>
      <sz val="16"/>
      <name val="Montserrat"/>
    </font>
    <font>
      <sz val="14"/>
      <color rgb="FF51867F"/>
      <name val="Montserrat"/>
    </font>
    <font>
      <sz val="8"/>
      <name val="Calibri"/>
      <family val="2"/>
      <scheme val="minor"/>
    </font>
    <font>
      <sz val="14"/>
      <color theme="0"/>
      <name val="Montserrat"/>
    </font>
    <font>
      <sz val="10"/>
      <color theme="1"/>
      <name val="Montserrat"/>
    </font>
    <font>
      <sz val="14"/>
      <color rgb="FFC00000"/>
      <name val="Montserrat"/>
    </font>
    <font>
      <sz val="11"/>
      <color rgb="FFC00000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1867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44" fontId="2" fillId="0" borderId="0" xfId="1" applyFont="1"/>
    <xf numFmtId="0" fontId="3" fillId="0" borderId="0" xfId="0" applyFont="1"/>
    <xf numFmtId="44" fontId="3" fillId="0" borderId="0" xfId="1" applyFont="1"/>
    <xf numFmtId="44" fontId="3" fillId="0" borderId="0" xfId="1" applyFont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3" borderId="0" xfId="0" applyFont="1" applyFill="1"/>
    <xf numFmtId="0" fontId="3" fillId="3" borderId="0" xfId="0" applyFont="1" applyFill="1" applyAlignment="1">
      <alignment horizontal="left" vertical="center"/>
    </xf>
    <xf numFmtId="9" fontId="10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4" fontId="4" fillId="0" borderId="0" xfId="1" applyFont="1" applyAlignment="1">
      <alignment vertical="center"/>
    </xf>
    <xf numFmtId="44" fontId="3" fillId="0" borderId="0" xfId="1" applyFont="1" applyAlignment="1">
      <alignment vertical="center"/>
    </xf>
    <xf numFmtId="44" fontId="3" fillId="3" borderId="0" xfId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44" fontId="2" fillId="0" borderId="0" xfId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44" fontId="12" fillId="0" borderId="0" xfId="1" applyFont="1" applyAlignment="1">
      <alignment vertical="center"/>
    </xf>
    <xf numFmtId="44" fontId="12" fillId="3" borderId="0" xfId="1" applyFont="1" applyFill="1"/>
    <xf numFmtId="44" fontId="13" fillId="0" borderId="0" xfId="1" applyFont="1"/>
    <xf numFmtId="0" fontId="13" fillId="0" borderId="0" xfId="0" applyFont="1"/>
    <xf numFmtId="44" fontId="5" fillId="0" borderId="0" xfId="1" applyFont="1"/>
    <xf numFmtId="44" fontId="3" fillId="0" borderId="0" xfId="1" applyFont="1" applyBorder="1"/>
    <xf numFmtId="9" fontId="10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44" fontId="3" fillId="5" borderId="2" xfId="1" applyFont="1" applyFill="1" applyBorder="1" applyAlignment="1">
      <alignment vertical="center"/>
    </xf>
    <xf numFmtId="44" fontId="3" fillId="0" borderId="2" xfId="1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44" fontId="4" fillId="0" borderId="2" xfId="1" applyFont="1" applyBorder="1" applyAlignment="1">
      <alignment vertical="center"/>
    </xf>
    <xf numFmtId="0" fontId="7" fillId="3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9" fontId="10" fillId="4" borderId="2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5186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B64E4-4E1E-4216-B3EB-67150A9BD028}">
  <dimension ref="B2:J20"/>
  <sheetViews>
    <sheetView showGridLines="0" tabSelected="1" zoomScale="80" zoomScaleNormal="80" workbookViewId="0">
      <selection activeCell="B2" sqref="B2:E5"/>
    </sheetView>
  </sheetViews>
  <sheetFormatPr baseColWidth="10" defaultRowHeight="13.2" x14ac:dyDescent="0.2"/>
  <cols>
    <col min="1" max="1" width="14.21875" style="1" customWidth="1"/>
    <col min="2" max="2" width="7.44140625" style="9" bestFit="1" customWidth="1"/>
    <col min="3" max="3" width="45.109375" style="1" customWidth="1"/>
    <col min="4" max="4" width="23.44140625" style="2" bestFit="1" customWidth="1"/>
    <col min="5" max="5" width="42.88671875" style="1" bestFit="1" customWidth="1"/>
    <col min="6" max="6" width="20.6640625" style="1" bestFit="1" customWidth="1"/>
    <col min="7" max="7" width="20.5546875" style="1" bestFit="1" customWidth="1"/>
    <col min="8" max="8" width="20.6640625" style="7" customWidth="1"/>
    <col min="9" max="9" width="12.88671875" style="1" bestFit="1" customWidth="1"/>
    <col min="10" max="16384" width="11.5546875" style="1"/>
  </cols>
  <sheetData>
    <row r="2" spans="2:10" ht="14.4" customHeight="1" x14ac:dyDescent="0.2">
      <c r="B2" s="41" t="s">
        <v>5</v>
      </c>
      <c r="C2" s="41"/>
      <c r="D2" s="41"/>
      <c r="E2" s="41"/>
      <c r="F2" s="39"/>
      <c r="G2" s="39"/>
      <c r="H2" s="6"/>
    </row>
    <row r="3" spans="2:10" ht="14.4" customHeight="1" x14ac:dyDescent="0.2">
      <c r="B3" s="41"/>
      <c r="C3" s="41"/>
      <c r="D3" s="41"/>
      <c r="E3" s="41"/>
      <c r="F3" s="39"/>
      <c r="G3" s="39"/>
      <c r="H3" s="6"/>
    </row>
    <row r="4" spans="2:10" ht="12" customHeight="1" x14ac:dyDescent="0.2">
      <c r="B4" s="41"/>
      <c r="C4" s="41"/>
      <c r="D4" s="41"/>
      <c r="E4" s="41"/>
      <c r="F4" s="39"/>
      <c r="G4" s="39"/>
      <c r="H4" s="6"/>
    </row>
    <row r="5" spans="2:10" s="7" customFormat="1" ht="13.8" customHeight="1" x14ac:dyDescent="0.2">
      <c r="B5" s="41"/>
      <c r="C5" s="41"/>
      <c r="D5" s="41"/>
      <c r="E5" s="41"/>
      <c r="F5" s="6"/>
      <c r="G5" s="6"/>
      <c r="H5" s="6"/>
    </row>
    <row r="6" spans="2:10" x14ac:dyDescent="0.2">
      <c r="F6" s="7"/>
      <c r="G6" s="7"/>
    </row>
    <row r="7" spans="2:10" ht="16.8" x14ac:dyDescent="0.25">
      <c r="B7" s="14"/>
      <c r="C7" s="34" t="s">
        <v>0</v>
      </c>
      <c r="D7" s="35">
        <v>200000</v>
      </c>
      <c r="E7" s="25"/>
      <c r="F7" s="3"/>
      <c r="G7" s="3"/>
      <c r="H7" s="10"/>
    </row>
    <row r="8" spans="2:10" ht="16.8" x14ac:dyDescent="0.25">
      <c r="B8" s="14"/>
      <c r="C8" s="34" t="s">
        <v>8</v>
      </c>
      <c r="D8" s="36">
        <f>D7*10%</f>
        <v>20000</v>
      </c>
      <c r="F8" s="3"/>
      <c r="G8" s="3"/>
      <c r="H8" s="10"/>
    </row>
    <row r="9" spans="2:10" ht="16.8" x14ac:dyDescent="0.25">
      <c r="B9" s="14"/>
      <c r="C9" s="37" t="s">
        <v>1</v>
      </c>
      <c r="D9" s="38">
        <f>D7+D8</f>
        <v>220000</v>
      </c>
      <c r="E9" s="3"/>
      <c r="F9" s="3"/>
      <c r="G9" s="3"/>
      <c r="H9" s="10"/>
    </row>
    <row r="10" spans="2:10" ht="16.8" x14ac:dyDescent="0.25">
      <c r="B10" s="14"/>
      <c r="C10" s="17"/>
      <c r="D10" s="19"/>
      <c r="E10" s="3"/>
      <c r="F10" s="3"/>
      <c r="G10" s="3"/>
      <c r="H10" s="10"/>
    </row>
    <row r="11" spans="2:10" ht="16.8" x14ac:dyDescent="0.25">
      <c r="B11" s="14"/>
      <c r="C11" s="13"/>
      <c r="D11" s="20"/>
      <c r="E11" s="3"/>
      <c r="F11" s="3"/>
      <c r="G11" s="3"/>
      <c r="H11" s="10"/>
    </row>
    <row r="12" spans="2:10" ht="22.2" customHeight="1" x14ac:dyDescent="0.25">
      <c r="B12" s="33">
        <v>0.2</v>
      </c>
      <c r="C12" s="18" t="s">
        <v>6</v>
      </c>
      <c r="D12" s="21">
        <f>B12*D9</f>
        <v>44000</v>
      </c>
      <c r="E12" s="13" t="s">
        <v>7</v>
      </c>
      <c r="F12" s="3"/>
      <c r="G12" s="3"/>
      <c r="H12" s="10"/>
    </row>
    <row r="13" spans="2:10" ht="22.2" customHeight="1" x14ac:dyDescent="0.25">
      <c r="B13" s="15"/>
      <c r="C13" s="18"/>
      <c r="D13" s="20"/>
      <c r="E13" s="3"/>
      <c r="F13" s="3"/>
      <c r="G13" s="3"/>
      <c r="H13" s="10"/>
    </row>
    <row r="14" spans="2:10" ht="22.2" customHeight="1" x14ac:dyDescent="0.25">
      <c r="B14" s="12">
        <f>20%</f>
        <v>0.2</v>
      </c>
      <c r="C14" s="18" t="s">
        <v>10</v>
      </c>
      <c r="D14" s="20">
        <f>(B14*D9)/6</f>
        <v>7333.333333333333</v>
      </c>
      <c r="E14" s="5" t="s">
        <v>11</v>
      </c>
      <c r="F14" s="27"/>
      <c r="G14" s="31"/>
      <c r="H14" s="28"/>
      <c r="I14" s="29"/>
      <c r="J14" s="30"/>
    </row>
    <row r="15" spans="2:10" ht="22.2" customHeight="1" x14ac:dyDescent="0.25">
      <c r="B15" s="15"/>
      <c r="C15" s="18"/>
      <c r="D15" s="20"/>
      <c r="E15" s="3"/>
      <c r="F15" s="3"/>
      <c r="G15" s="3"/>
      <c r="H15" s="10"/>
    </row>
    <row r="16" spans="2:10" ht="22.2" customHeight="1" x14ac:dyDescent="0.2">
      <c r="B16" s="43">
        <f>100%-B12-B14</f>
        <v>0.60000000000000009</v>
      </c>
      <c r="C16" s="42" t="s">
        <v>2</v>
      </c>
      <c r="D16" s="20">
        <f>B16*D7</f>
        <v>120000.00000000001</v>
      </c>
      <c r="E16" s="40" t="s">
        <v>3</v>
      </c>
      <c r="F16" s="40"/>
      <c r="G16" s="40"/>
      <c r="H16" s="11"/>
    </row>
    <row r="17" spans="2:8" ht="16.8" x14ac:dyDescent="0.25">
      <c r="B17" s="43"/>
      <c r="C17" s="42"/>
      <c r="D17" s="4">
        <f>B16*D8</f>
        <v>12000.000000000002</v>
      </c>
      <c r="E17" s="3" t="s">
        <v>9</v>
      </c>
      <c r="F17" s="3"/>
      <c r="G17" s="3"/>
      <c r="H17" s="10"/>
    </row>
    <row r="18" spans="2:8" ht="16.8" x14ac:dyDescent="0.25">
      <c r="B18" s="16"/>
      <c r="C18" s="3"/>
      <c r="D18" s="32"/>
      <c r="E18" s="3"/>
      <c r="F18" s="3"/>
      <c r="G18" s="3"/>
      <c r="H18" s="10"/>
    </row>
    <row r="20" spans="2:8" s="8" customFormat="1" x14ac:dyDescent="0.3">
      <c r="B20" s="23"/>
      <c r="C20" s="26" t="s">
        <v>4</v>
      </c>
      <c r="D20" s="24"/>
      <c r="H20" s="22"/>
    </row>
  </sheetData>
  <mergeCells count="4">
    <mergeCell ref="E16:G16"/>
    <mergeCell ref="B2:E5"/>
    <mergeCell ref="C16:C17"/>
    <mergeCell ref="B16:B17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PLANIFICACIÓN DE PAGOS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Carlos Arnal Beviá</cp:lastModifiedBy>
  <dcterms:created xsi:type="dcterms:W3CDTF">2019-05-16T09:16:31Z</dcterms:created>
  <dcterms:modified xsi:type="dcterms:W3CDTF">2025-03-06T08:32:03Z</dcterms:modified>
</cp:coreProperties>
</file>